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04-2022\"/>
    </mc:Choice>
  </mc:AlternateContent>
  <xr:revisionPtr revIDLastSave="0" documentId="13_ncr:1_{2E0301A7-77E6-4928-9EE1-FD7AE89562D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Nábytek!$B$1:$V$15</definedName>
  </definedNames>
  <calcPr calcId="191029"/>
</workbook>
</file>

<file path=xl/calcChain.xml><?xml version="1.0" encoding="utf-8"?>
<calcChain xmlns="http://schemas.openxmlformats.org/spreadsheetml/2006/main">
  <c r="T9" i="1" l="1"/>
  <c r="U10" i="1"/>
  <c r="T11" i="1"/>
  <c r="T12" i="1"/>
  <c r="Q12" i="1"/>
  <c r="U11" i="1"/>
  <c r="Q11" i="1"/>
  <c r="T10" i="1"/>
  <c r="Q10" i="1"/>
  <c r="U9" i="1"/>
  <c r="Q9" i="1"/>
  <c r="U8" i="1"/>
  <c r="T8" i="1"/>
  <c r="Q8" i="1"/>
  <c r="U7" i="1"/>
  <c r="T7" i="1"/>
  <c r="Q7" i="1"/>
  <c r="R15" i="1" s="1"/>
  <c r="U12" i="1" l="1"/>
  <c r="S15" i="1"/>
</calcChain>
</file>

<file path=xl/sharedStrings.xml><?xml version="1.0" encoding="utf-8"?>
<sst xmlns="http://schemas.openxmlformats.org/spreadsheetml/2006/main" count="82" uniqueCount="57">
  <si>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</si>
  <si>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</si>
  <si>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</si>
  <si>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</si>
  <si>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</si>
  <si>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</si>
  <si>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</si>
  <si>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</si>
  <si>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</si>
  <si>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</si>
  <si>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</si>
  <si>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</si>
  <si>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</si>
  <si>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</si>
  <si>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</si>
  <si>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</si>
  <si>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</si>
  <si>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</si>
  <si>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</si>
  <si>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</si>
  <si>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39121000-6 - Psací stoly a stoly</t>
  </si>
  <si>
    <t>39151000-5 - Různý nábytek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</si>
  <si>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</si>
  <si>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</si>
  <si>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</si>
  <si>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</si>
  <si>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</si>
  <si>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</si>
  <si>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</si>
  <si>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</si>
  <si>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</si>
  <si>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</si>
  <si>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</si>
  <si>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</si>
  <si>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</si>
  <si>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</si>
  <si>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Příloha č. 2 Kupní smlouvy - technická specifikace
Nábytek pro ZČU (II.) 004 - 2022</t>
  </si>
  <si>
    <t>Pracovní (kancelářský) stůl</t>
  </si>
  <si>
    <t>ks</t>
  </si>
  <si>
    <t>Konferenční židle</t>
  </si>
  <si>
    <t>Věšáková stěna</t>
  </si>
  <si>
    <t>do 31.8.2022</t>
  </si>
  <si>
    <t>Ing. Barbara Trojanowská,
Tel.: 37763 3001</t>
  </si>
  <si>
    <t xml:space="preserve">Termín dodání </t>
  </si>
  <si>
    <t xml:space="preserve">Dodání ve smontovaném stavu do určené místnosti včetně instalace a potřebné montáže. </t>
  </si>
  <si>
    <t>ANO</t>
  </si>
  <si>
    <t>Nosnost min. 120 kg.
Kovová konstrukce, sedák spojený s opěradlem - materiál překližka ve světlém dekoru (bříza, jasan, buk) - dekor stejný jako u položek 1-3. 
Viz ilustrační obrázek.</t>
  </si>
  <si>
    <t>Jednací stůl 140x80x74 cm</t>
  </si>
  <si>
    <t>Samostatná faktura</t>
  </si>
  <si>
    <t>Kateřina Kurucová,
Tel.: 37763 3301</t>
  </si>
  <si>
    <r>
      <t xml:space="preserve">Univerzitní 22, 
301 00 Plzeň,
Fakulta ekonomická - Katedra marketingu, obchodu a služeb,
6. patro - </t>
    </r>
    <r>
      <rPr>
        <b/>
        <sz val="11"/>
        <color theme="1"/>
        <rFont val="Calibri"/>
        <family val="2"/>
        <charset val="238"/>
        <scheme val="minor"/>
      </rPr>
      <t>místnost UL 605</t>
    </r>
  </si>
  <si>
    <r>
      <t xml:space="preserve">Univerzitní 22, 
301 00 Plzeň,
Fakulta ekonomická - Děkanát,
6. patro - </t>
    </r>
    <r>
      <rPr>
        <b/>
        <sz val="11"/>
        <color theme="1"/>
        <rFont val="Calibri"/>
        <family val="2"/>
        <charset val="238"/>
        <scheme val="minor"/>
      </rPr>
      <t>místnost UL 606</t>
    </r>
  </si>
  <si>
    <r>
      <t xml:space="preserve">Jednací stůl 140 (š) x 80 (h) x min. 74 (v) cm s průchodkami na kabely a s výklopným zásuvkovým blokem.
</t>
    </r>
    <r>
      <rPr>
        <b/>
        <sz val="11"/>
        <color theme="1"/>
        <rFont val="Calibri"/>
        <family val="2"/>
        <charset val="238"/>
        <scheme val="minor"/>
      </rPr>
      <t>Barva divoká hruška.</t>
    </r>
    <r>
      <rPr>
        <sz val="11"/>
        <color theme="1"/>
        <rFont val="Calibri"/>
        <family val="2"/>
        <charset val="238"/>
        <scheme val="minor"/>
      </rPr>
      <t xml:space="preserve">
Pracovní deska z LTD o tl. min. 25 mm a ABS hranou min. 2 mm. 
Čtyřnohé ocelové podnoží šedé, průřez nohy min. 50 x 50 mm, rektifikace min. 15 mm. 
2 průchodky na kabely do rohů stolu.
1 výklopný zásuvkový blok s min. 2 zásuvkami a min. 1 USB portem.</t>
    </r>
  </si>
  <si>
    <r>
      <t>Pracovní deska ve světlém dekoru (bříza, jasan, buk), síla desky min. 25 mm a ABS hranou min. 2 mm.
Kovová podnož. 
Délka desky 1800 mm, šířka desky 600 mm, výška 740 - 780 mm. 
1-2 kulaté průchodky na kabely. 
Uprostřed desky výklopný zásuvkový blok s min. 2 zásuvk</t>
    </r>
    <r>
      <rPr>
        <sz val="11"/>
        <rFont val="Calibri"/>
        <family val="2"/>
        <charset val="238"/>
        <scheme val="minor"/>
      </rPr>
      <t xml:space="preserve">ami a min. 1 USB portem. </t>
    </r>
    <r>
      <rPr>
        <sz val="11"/>
        <color theme="1"/>
        <rFont val="Calibri"/>
        <family val="2"/>
        <charset val="238"/>
        <scheme val="minor"/>
      </rPr>
      <t xml:space="preserve">
NUTNÉ: položky 1 - 3 (stoly různých délek) musí mít stejný design, musí být stejného typu, budou spojeny do řady stolů v učebně.</t>
    </r>
  </si>
  <si>
    <t>Pracovní deska ve světlém dekoru (bříza, jasan, buk) - dekor stejný jako u položek 1-5, síla desky min. 25 mm a ABS hranou min. 2 mm. 
Kovová podnož. 
Délka desky 1600 mm, šířka desky 600 mm, výška 740 - 780 mm.
1-2 kulaté průchodky na kabely. 
Uprostřed desky výklopný zásuvkový blok s min. 2 zásuvkami a min. 1 USB portem. 
NUTNÉ: položky 1 - 3 (stoly různých délek) musí mít stejný design, musí být stejného typu, budou spojeny do řady stolů v učebně.</t>
  </si>
  <si>
    <t>Pracovní deska ve světlém dekoru (bříza, jasan, buk) - dekor stejný jako u položek 1-5, síla desky min. 25 mm a ABS hranou min. 2 mm.
Kovová podnož. 
Délka desky 1400 mm, šířka desky 600 mm, výška 740 - 780 mm. 
1-2 kulaté průchodky na kabely. 
Uprostřed desky výklopný zásuvkový blok s min. 2 zásuvkami a min. 1 USB portem. 
NUTNÉ: položky 1 - 3 (stoly různých délek) musí mít stejný design, musí být stejného typu, budou spojeny do řady stolů v učebně.</t>
  </si>
  <si>
    <t>Jednoduchá věšáková stěna. 
Deska ve světlém dřevodekoru (bříza, jasan, buk) - dekor stejný jako u položek 1-4; síla desky min. 18 mm. 
Nahoře s policí, možno i bez police. 
Kovové háčky (výšky alespoň 12 cm), alespoň 5 ks na desce. 
Upevnitelná na zeď. 
Výška 1400 - 1800 mm, šířka alespoň 800 mm.
Viz ilustrační obrázek.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</si>
</sst>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11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3" borderId="3" xfId="0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0" borderId="11" xfId="0" applyBorder="1"/>
    <xf numFmtId="164" fontId="0" fillId="0" borderId="0" xfId="0" applyNumberFormat="1" applyAlignment="1">
      <alignment horizontal="right" vertical="center" indent="1"/>
    </xf>
    <xf numFmtId="0" fontId="9" fillId="5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 indent="1"/>
    </xf>
    <xf numFmtId="164" fontId="6" fillId="0" borderId="12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7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9" fillId="0" borderId="0" xfId="0" applyFont="1" applyFill="1" applyAlignment="1">
      <alignment horizontal="left" vertical="center" wrapText="1"/>
    </xf>
    <xf numFmtId="0" fontId="8" fillId="0" borderId="0" xfId="0" applyFont="1" applyFill="1"/>
    <xf numFmtId="49" fontId="0" fillId="0" borderId="0" xfId="0" applyNumberFormat="1" applyFill="1" applyAlignment="1">
      <alignment vertical="top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textRotation="90" wrapText="1"/>
    </xf>
    <xf numFmtId="0" fontId="15" fillId="5" borderId="13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 indent="1"/>
    </xf>
    <xf numFmtId="3" fontId="0" fillId="2" borderId="20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3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vertical="center" wrapText="1"/>
    </xf>
    <xf numFmtId="0" fontId="0" fillId="5" borderId="14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3" fillId="3" borderId="19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left" vertical="center" wrapText="1" indent="1"/>
    </xf>
    <xf numFmtId="0" fontId="1" fillId="3" borderId="4" xfId="0" applyFont="1" applyFill="1" applyBorder="1" applyAlignment="1">
      <alignment horizontal="left" vertical="center" wrapText="1" indent="1"/>
    </xf>
    <xf numFmtId="0" fontId="1" fillId="3" borderId="9" xfId="0" applyFont="1" applyFill="1" applyBorder="1" applyAlignment="1">
      <alignment horizontal="left" vertical="center" wrapText="1" indent="1"/>
    </xf>
    <xf numFmtId="0" fontId="1" fillId="3" borderId="22" xfId="0" applyFont="1" applyFill="1" applyBorder="1" applyAlignment="1">
      <alignment horizontal="left" vertical="center" wrapText="1" indent="1"/>
    </xf>
    <xf numFmtId="0" fontId="10" fillId="4" borderId="5" xfId="0" applyFont="1" applyFill="1" applyBorder="1" applyAlignment="1" applyProtection="1">
      <alignment horizontal="left" vertical="center" wrapText="1" indent="1"/>
      <protection locked="0"/>
    </xf>
    <xf numFmtId="0" fontId="10" fillId="4" borderId="8" xfId="0" applyFont="1" applyFill="1" applyBorder="1" applyAlignment="1" applyProtection="1">
      <alignment horizontal="left" vertical="center" wrapText="1" indent="1"/>
      <protection locked="0"/>
    </xf>
    <xf numFmtId="0" fontId="10" fillId="4" borderId="21" xfId="0" applyFont="1" applyFill="1" applyBorder="1" applyAlignment="1" applyProtection="1">
      <alignment horizontal="left" vertical="center" wrapText="1" indent="1"/>
      <protection locked="0"/>
    </xf>
    <xf numFmtId="0" fontId="10" fillId="4" borderId="25" xfId="0" applyFont="1" applyFill="1" applyBorder="1" applyAlignment="1" applyProtection="1">
      <alignment horizontal="left" vertical="center" wrapText="1" indent="1"/>
      <protection locked="0"/>
    </xf>
    <xf numFmtId="164" fontId="10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24">
    <dxf>
      <font>
        <b/>
        <i val="0"/>
        <color rgb="FFFF0000"/>
      </font>
    </dxf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jp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6</xdr:row>
      <xdr:rowOff>258367</xdr:rowOff>
    </xdr:from>
    <xdr:to>
      <xdr:col>6</xdr:col>
      <xdr:colOff>1919193</xdr:colOff>
      <xdr:row>6</xdr:row>
      <xdr:rowOff>1674746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245FE78-27C6-42F1-AA3E-33C79160A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96425" y="2734867"/>
          <a:ext cx="1766793" cy="1416379"/>
        </a:xfrm>
        <a:prstGeom prst="rect">
          <a:avLst/>
        </a:prstGeom>
      </xdr:spPr>
    </xdr:pic>
    <xdr:clientData/>
  </xdr:twoCellAnchor>
  <xdr:twoCellAnchor editAs="oneCell">
    <xdr:from>
      <xdr:col>6</xdr:col>
      <xdr:colOff>2181973</xdr:colOff>
      <xdr:row>6</xdr:row>
      <xdr:rowOff>219075</xdr:rowOff>
    </xdr:from>
    <xdr:to>
      <xdr:col>6</xdr:col>
      <xdr:colOff>3598395</xdr:colOff>
      <xdr:row>6</xdr:row>
      <xdr:rowOff>1635497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DBEAEE7-EEDC-4FFE-BF7F-F5CA7F7D0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78623" y="2905125"/>
          <a:ext cx="1416422" cy="1416422"/>
        </a:xfrm>
        <a:prstGeom prst="rect">
          <a:avLst/>
        </a:prstGeom>
      </xdr:spPr>
    </xdr:pic>
    <xdr:clientData/>
  </xdr:twoCellAnchor>
  <xdr:twoCellAnchor editAs="oneCell">
    <xdr:from>
      <xdr:col>6</xdr:col>
      <xdr:colOff>3771899</xdr:colOff>
      <xdr:row>6</xdr:row>
      <xdr:rowOff>246527</xdr:rowOff>
    </xdr:from>
    <xdr:to>
      <xdr:col>6</xdr:col>
      <xdr:colOff>5181600</xdr:colOff>
      <xdr:row>6</xdr:row>
      <xdr:rowOff>1656228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D5271A9-94BD-4C1B-8F09-313F3857F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68549" y="2932577"/>
          <a:ext cx="1409701" cy="1409701"/>
        </a:xfrm>
        <a:prstGeom prst="rect">
          <a:avLst/>
        </a:prstGeom>
      </xdr:spPr>
    </xdr:pic>
    <xdr:clientData/>
  </xdr:twoCellAnchor>
  <xdr:twoCellAnchor editAs="oneCell">
    <xdr:from>
      <xdr:col>6</xdr:col>
      <xdr:colOff>5397005</xdr:colOff>
      <xdr:row>6</xdr:row>
      <xdr:rowOff>228223</xdr:rowOff>
    </xdr:from>
    <xdr:to>
      <xdr:col>6</xdr:col>
      <xdr:colOff>6667126</xdr:colOff>
      <xdr:row>6</xdr:row>
      <xdr:rowOff>1733561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11BDFEB1-20A6-4438-A01F-BFE83B116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93655" y="2914273"/>
          <a:ext cx="1270121" cy="1505338"/>
        </a:xfrm>
        <a:prstGeom prst="rect">
          <a:avLst/>
        </a:prstGeom>
      </xdr:spPr>
    </xdr:pic>
    <xdr:clientData/>
  </xdr:twoCellAnchor>
  <xdr:oneCellAnchor>
    <xdr:from>
      <xdr:col>6</xdr:col>
      <xdr:colOff>219261</xdr:colOff>
      <xdr:row>7</xdr:row>
      <xdr:rowOff>449352</xdr:rowOff>
    </xdr:from>
    <xdr:ext cx="1838254" cy="1473667"/>
    <xdr:pic>
      <xdr:nvPicPr>
        <xdr:cNvPr id="6" name="Obrázek 5">
          <a:extLst>
            <a:ext uri="{FF2B5EF4-FFF2-40B4-BE49-F238E27FC236}">
              <a16:creationId xmlns:a16="http://schemas.microsoft.com/office/drawing/2014/main" id="{395D89E2-8B6A-45B2-A4F6-2D79DD59DB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3286" y="5030877"/>
          <a:ext cx="1838254" cy="1473667"/>
        </a:xfrm>
        <a:prstGeom prst="rect">
          <a:avLst/>
        </a:prstGeom>
      </xdr:spPr>
    </xdr:pic>
    <xdr:clientData/>
  </xdr:oneCellAnchor>
  <xdr:oneCellAnchor>
    <xdr:from>
      <xdr:col>6</xdr:col>
      <xdr:colOff>2261627</xdr:colOff>
      <xdr:row>7</xdr:row>
      <xdr:rowOff>466725</xdr:rowOff>
    </xdr:from>
    <xdr:ext cx="1512513" cy="1512513"/>
    <xdr:pic>
      <xdr:nvPicPr>
        <xdr:cNvPr id="7" name="Obrázek 6">
          <a:extLst>
            <a:ext uri="{FF2B5EF4-FFF2-40B4-BE49-F238E27FC236}">
              <a16:creationId xmlns:a16="http://schemas.microsoft.com/office/drawing/2014/main" id="{BEC44369-4610-484F-A3E7-0D75F26DF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58277" y="5048250"/>
          <a:ext cx="1512513" cy="1512513"/>
        </a:xfrm>
        <a:prstGeom prst="rect">
          <a:avLst/>
        </a:prstGeom>
      </xdr:spPr>
    </xdr:pic>
    <xdr:clientData/>
  </xdr:oneCellAnchor>
  <xdr:oneCellAnchor>
    <xdr:from>
      <xdr:col>6</xdr:col>
      <xdr:colOff>3921221</xdr:colOff>
      <xdr:row>7</xdr:row>
      <xdr:rowOff>466725</xdr:rowOff>
    </xdr:from>
    <xdr:ext cx="1517179" cy="1517179"/>
    <xdr:pic>
      <xdr:nvPicPr>
        <xdr:cNvPr id="8" name="Obrázek 7">
          <a:extLst>
            <a:ext uri="{FF2B5EF4-FFF2-40B4-BE49-F238E27FC236}">
              <a16:creationId xmlns:a16="http://schemas.microsoft.com/office/drawing/2014/main" id="{6754E1A7-CF17-4986-8262-DC0D6BCB0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17871" y="5048250"/>
          <a:ext cx="1517179" cy="1517179"/>
        </a:xfrm>
        <a:prstGeom prst="rect">
          <a:avLst/>
        </a:prstGeom>
      </xdr:spPr>
    </xdr:pic>
    <xdr:clientData/>
  </xdr:oneCellAnchor>
  <xdr:oneCellAnchor>
    <xdr:from>
      <xdr:col>6</xdr:col>
      <xdr:colOff>5608078</xdr:colOff>
      <xdr:row>7</xdr:row>
      <xdr:rowOff>447675</xdr:rowOff>
    </xdr:from>
    <xdr:ext cx="1497572" cy="1497572"/>
    <xdr:pic>
      <xdr:nvPicPr>
        <xdr:cNvPr id="9" name="Obrázek 8">
          <a:extLst>
            <a:ext uri="{FF2B5EF4-FFF2-40B4-BE49-F238E27FC236}">
              <a16:creationId xmlns:a16="http://schemas.microsoft.com/office/drawing/2014/main" id="{A662E05F-5DA7-41D2-97CF-9B4920682A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04728" y="5029200"/>
          <a:ext cx="1497572" cy="1497572"/>
        </a:xfrm>
        <a:prstGeom prst="rect">
          <a:avLst/>
        </a:prstGeom>
      </xdr:spPr>
    </xdr:pic>
    <xdr:clientData/>
  </xdr:oneCellAnchor>
  <xdr:oneCellAnchor>
    <xdr:from>
      <xdr:col>6</xdr:col>
      <xdr:colOff>299997</xdr:colOff>
      <xdr:row>8</xdr:row>
      <xdr:rowOff>454862</xdr:rowOff>
    </xdr:from>
    <xdr:ext cx="1785044" cy="1431010"/>
    <xdr:pic>
      <xdr:nvPicPr>
        <xdr:cNvPr id="10" name="Obrázek 9">
          <a:extLst>
            <a:ext uri="{FF2B5EF4-FFF2-40B4-BE49-F238E27FC236}">
              <a16:creationId xmlns:a16="http://schemas.microsoft.com/office/drawing/2014/main" id="{667378D1-2889-41DA-B254-6610AA727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44022" y="7322387"/>
          <a:ext cx="1785044" cy="1431010"/>
        </a:xfrm>
        <a:prstGeom prst="rect">
          <a:avLst/>
        </a:prstGeom>
      </xdr:spPr>
    </xdr:pic>
    <xdr:clientData/>
  </xdr:oneCellAnchor>
  <xdr:oneCellAnchor>
    <xdr:from>
      <xdr:col>6</xdr:col>
      <xdr:colOff>2206063</xdr:colOff>
      <xdr:row>8</xdr:row>
      <xdr:rowOff>391551</xdr:rowOff>
    </xdr:from>
    <xdr:ext cx="1527737" cy="1527737"/>
    <xdr:pic>
      <xdr:nvPicPr>
        <xdr:cNvPr id="11" name="Obrázek 10">
          <a:extLst>
            <a:ext uri="{FF2B5EF4-FFF2-40B4-BE49-F238E27FC236}">
              <a16:creationId xmlns:a16="http://schemas.microsoft.com/office/drawing/2014/main" id="{4A907CE5-0657-4877-BC9C-E55FF1C3B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02713" y="7287651"/>
          <a:ext cx="1527737" cy="1527737"/>
        </a:xfrm>
        <a:prstGeom prst="rect">
          <a:avLst/>
        </a:prstGeom>
      </xdr:spPr>
    </xdr:pic>
    <xdr:clientData/>
  </xdr:oneCellAnchor>
  <xdr:oneCellAnchor>
    <xdr:from>
      <xdr:col>6</xdr:col>
      <xdr:colOff>3952875</xdr:colOff>
      <xdr:row>8</xdr:row>
      <xdr:rowOff>393044</xdr:rowOff>
    </xdr:from>
    <xdr:ext cx="1473760" cy="1473760"/>
    <xdr:pic>
      <xdr:nvPicPr>
        <xdr:cNvPr id="12" name="Obrázek 11">
          <a:extLst>
            <a:ext uri="{FF2B5EF4-FFF2-40B4-BE49-F238E27FC236}">
              <a16:creationId xmlns:a16="http://schemas.microsoft.com/office/drawing/2014/main" id="{BE16D804-751E-4E7F-A5B4-952E4C20F6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9525" y="7289144"/>
          <a:ext cx="1473760" cy="1473760"/>
        </a:xfrm>
        <a:prstGeom prst="rect">
          <a:avLst/>
        </a:prstGeom>
      </xdr:spPr>
    </xdr:pic>
    <xdr:clientData/>
  </xdr:oneCellAnchor>
  <xdr:oneCellAnchor>
    <xdr:from>
      <xdr:col>6</xdr:col>
      <xdr:colOff>5581650</xdr:colOff>
      <xdr:row>8</xdr:row>
      <xdr:rowOff>361856</xdr:rowOff>
    </xdr:from>
    <xdr:ext cx="1530909" cy="1530909"/>
    <xdr:pic>
      <xdr:nvPicPr>
        <xdr:cNvPr id="13" name="Obrázek 12">
          <a:extLst>
            <a:ext uri="{FF2B5EF4-FFF2-40B4-BE49-F238E27FC236}">
              <a16:creationId xmlns:a16="http://schemas.microsoft.com/office/drawing/2014/main" id="{2AD2ABCE-C9A1-4206-AB6B-DFF05177EC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78300" y="7257956"/>
          <a:ext cx="1530909" cy="1530909"/>
        </a:xfrm>
        <a:prstGeom prst="rect">
          <a:avLst/>
        </a:prstGeom>
      </xdr:spPr>
    </xdr:pic>
    <xdr:clientData/>
  </xdr:oneCellAnchor>
  <xdr:twoCellAnchor editAs="oneCell">
    <xdr:from>
      <xdr:col>6</xdr:col>
      <xdr:colOff>1730374</xdr:colOff>
      <xdr:row>9</xdr:row>
      <xdr:rowOff>184240</xdr:rowOff>
    </xdr:from>
    <xdr:to>
      <xdr:col>6</xdr:col>
      <xdr:colOff>3193675</xdr:colOff>
      <xdr:row>9</xdr:row>
      <xdr:rowOff>2103322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29F6F259-2194-4BDC-9677-9648B6DAE0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27024" y="9347290"/>
          <a:ext cx="1463301" cy="1919082"/>
        </a:xfrm>
        <a:prstGeom prst="rect">
          <a:avLst/>
        </a:prstGeom>
      </xdr:spPr>
    </xdr:pic>
    <xdr:clientData/>
  </xdr:twoCellAnchor>
  <xdr:twoCellAnchor editAs="oneCell">
    <xdr:from>
      <xdr:col>6</xdr:col>
      <xdr:colOff>1724025</xdr:colOff>
      <xdr:row>10</xdr:row>
      <xdr:rowOff>238125</xdr:rowOff>
    </xdr:from>
    <xdr:to>
      <xdr:col>6</xdr:col>
      <xdr:colOff>3267074</xdr:colOff>
      <xdr:row>10</xdr:row>
      <xdr:rowOff>1781174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CFE31E1A-1DF4-4CE1-AB1A-7562CC2537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20675" y="11763375"/>
          <a:ext cx="1543049" cy="1543049"/>
        </a:xfrm>
        <a:prstGeom prst="rect">
          <a:avLst/>
        </a:prstGeom>
      </xdr:spPr>
    </xdr:pic>
    <xdr:clientData/>
  </xdr:twoCellAnchor>
  <xdr:twoCellAnchor editAs="oneCell">
    <xdr:from>
      <xdr:col>6</xdr:col>
      <xdr:colOff>2009775</xdr:colOff>
      <xdr:row>11</xdr:row>
      <xdr:rowOff>209550</xdr:rowOff>
    </xdr:from>
    <xdr:to>
      <xdr:col>6</xdr:col>
      <xdr:colOff>4481721</xdr:colOff>
      <xdr:row>11</xdr:row>
      <xdr:rowOff>1772006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BE270EFF-D550-4225-AA30-3BC6950FB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3306425" y="13668375"/>
          <a:ext cx="2471946" cy="1562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0"/>
  <sheetViews>
    <sheetView tabSelected="1" topLeftCell="J7" zoomScaleNormal="100" workbookViewId="0">
      <selection activeCell="S10" sqref="S10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7109375" style="1" customWidth="1"/>
    <col min="4" max="4" width="9.7109375" style="2" customWidth="1"/>
    <col min="5" max="5" width="9" style="3" customWidth="1"/>
    <col min="6" max="6" width="105.85546875" style="1" customWidth="1"/>
    <col min="7" max="7" width="112.7109375" style="1" customWidth="1"/>
    <col min="8" max="8" width="29.28515625" style="4" customWidth="1"/>
    <col min="9" max="9" width="29.28515625" style="52" customWidth="1"/>
    <col min="10" max="10" width="23.7109375" style="52" customWidth="1"/>
    <col min="11" max="11" width="23.5703125" style="4" customWidth="1"/>
    <col min="12" max="12" width="30.7109375" style="5" hidden="1" customWidth="1"/>
    <col min="13" max="13" width="41.5703125" style="5" customWidth="1"/>
    <col min="14" max="14" width="32.28515625" style="5" customWidth="1"/>
    <col min="15" max="15" width="30.85546875" style="4" customWidth="1"/>
    <col min="16" max="16" width="28.7109375" style="4" customWidth="1"/>
    <col min="17" max="17" width="17.710937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9.42578125" style="5" customWidth="1"/>
    <col min="22" max="22" width="20.42578125" style="5" hidden="1" customWidth="1"/>
    <col min="23" max="23" width="44.42578125" style="6" customWidth="1"/>
    <col min="24" max="16384" width="9.140625" style="5"/>
  </cols>
  <sheetData>
    <row r="1" spans="1:23" ht="39" customHeight="1" x14ac:dyDescent="0.25">
      <c r="B1" s="98" t="s">
        <v>36</v>
      </c>
      <c r="C1" s="99"/>
      <c r="D1" s="99"/>
      <c r="E1" s="7"/>
      <c r="H1" s="42"/>
      <c r="I1" s="42"/>
      <c r="J1" s="42"/>
      <c r="K1" s="42"/>
      <c r="L1" s="43"/>
      <c r="M1" s="43"/>
      <c r="O1" s="1"/>
      <c r="P1" s="1"/>
      <c r="Q1" s="1"/>
      <c r="S1" s="49"/>
      <c r="T1" s="49"/>
      <c r="U1" s="49"/>
      <c r="V1" s="49"/>
      <c r="W1" s="49"/>
    </row>
    <row r="2" spans="1:23" ht="18" customHeight="1" x14ac:dyDescent="0.25">
      <c r="B2" s="48"/>
      <c r="C2" s="48"/>
      <c r="D2" s="48"/>
      <c r="E2" s="48"/>
      <c r="H2" s="42"/>
      <c r="I2" s="42"/>
      <c r="J2" s="42"/>
      <c r="K2" s="43"/>
      <c r="L2" s="43"/>
      <c r="M2" s="43"/>
      <c r="O2" s="1"/>
      <c r="P2" s="1"/>
      <c r="Q2" s="1"/>
      <c r="S2" s="49"/>
      <c r="T2" s="49"/>
      <c r="U2" s="49"/>
      <c r="V2" s="49"/>
      <c r="W2" s="49"/>
    </row>
    <row r="3" spans="1:23" ht="19.899999999999999" customHeight="1" x14ac:dyDescent="0.25">
      <c r="B3" s="11"/>
      <c r="C3" s="9" t="s">
        <v>0</v>
      </c>
      <c r="D3" s="85"/>
      <c r="E3" s="85"/>
      <c r="F3" s="85"/>
      <c r="G3" s="85"/>
      <c r="H3" s="44"/>
      <c r="I3" s="44"/>
      <c r="J3" s="44"/>
      <c r="K3" s="44"/>
      <c r="L3" s="44"/>
      <c r="M3" s="44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85"/>
      <c r="E4" s="85"/>
      <c r="F4" s="85"/>
      <c r="G4" s="85"/>
      <c r="H4" s="85"/>
      <c r="I4" s="45"/>
      <c r="J4" s="45"/>
      <c r="K4" s="46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47"/>
      <c r="J5" s="47"/>
      <c r="K5" s="42"/>
      <c r="L5" s="43"/>
      <c r="O5" s="1"/>
      <c r="P5" s="17"/>
      <c r="Q5" s="17"/>
      <c r="S5" s="16" t="s">
        <v>2</v>
      </c>
      <c r="W5" s="13"/>
    </row>
    <row r="6" spans="1:23" ht="78" customHeight="1" thickTop="1" thickBot="1" x14ac:dyDescent="0.3">
      <c r="B6" s="55" t="s">
        <v>3</v>
      </c>
      <c r="C6" s="56" t="s">
        <v>22</v>
      </c>
      <c r="D6" s="57" t="s">
        <v>4</v>
      </c>
      <c r="E6" s="56" t="s">
        <v>23</v>
      </c>
      <c r="F6" s="56" t="s">
        <v>24</v>
      </c>
      <c r="G6" s="56" t="s">
        <v>35</v>
      </c>
      <c r="H6" s="58" t="s">
        <v>5</v>
      </c>
      <c r="I6" s="56" t="s">
        <v>25</v>
      </c>
      <c r="J6" s="56" t="s">
        <v>26</v>
      </c>
      <c r="K6" s="56" t="s">
        <v>27</v>
      </c>
      <c r="L6" s="56" t="s">
        <v>28</v>
      </c>
      <c r="M6" s="56" t="s">
        <v>29</v>
      </c>
      <c r="N6" s="59" t="s">
        <v>30</v>
      </c>
      <c r="O6" s="56" t="s">
        <v>31</v>
      </c>
      <c r="P6" s="57" t="s">
        <v>43</v>
      </c>
      <c r="Q6" s="56" t="s">
        <v>32</v>
      </c>
      <c r="R6" s="57" t="s">
        <v>6</v>
      </c>
      <c r="S6" s="60" t="s">
        <v>7</v>
      </c>
      <c r="T6" s="57" t="s">
        <v>8</v>
      </c>
      <c r="U6" s="57" t="s">
        <v>9</v>
      </c>
      <c r="V6" s="56" t="s">
        <v>33</v>
      </c>
      <c r="W6" s="56" t="s">
        <v>34</v>
      </c>
    </row>
    <row r="7" spans="1:23" ht="149.25" customHeight="1" thickTop="1" x14ac:dyDescent="0.25">
      <c r="A7" s="18"/>
      <c r="B7" s="53">
        <v>1</v>
      </c>
      <c r="C7" s="19" t="s">
        <v>37</v>
      </c>
      <c r="D7" s="20">
        <v>3</v>
      </c>
      <c r="E7" s="19" t="s">
        <v>38</v>
      </c>
      <c r="F7" s="104" t="s">
        <v>53</v>
      </c>
      <c r="G7" s="61"/>
      <c r="H7" s="107"/>
      <c r="I7" s="62" t="s">
        <v>45</v>
      </c>
      <c r="J7" s="19" t="s">
        <v>10</v>
      </c>
      <c r="K7" s="89" t="s">
        <v>48</v>
      </c>
      <c r="L7" s="86"/>
      <c r="M7" s="88" t="s">
        <v>44</v>
      </c>
      <c r="N7" s="88" t="s">
        <v>42</v>
      </c>
      <c r="O7" s="89" t="s">
        <v>51</v>
      </c>
      <c r="P7" s="101" t="s">
        <v>41</v>
      </c>
      <c r="Q7" s="21">
        <f>D7*R7</f>
        <v>42000</v>
      </c>
      <c r="R7" s="22">
        <v>14000</v>
      </c>
      <c r="S7" s="111"/>
      <c r="T7" s="23">
        <f>D7*S7</f>
        <v>0</v>
      </c>
      <c r="U7" s="24" t="str">
        <f t="shared" ref="U7:U11" si="0">IF(ISNUMBER(S7), IF(S7&gt;R7,"NEVYHOVUJE","VYHOVUJE")," ")</f>
        <v xml:space="preserve"> </v>
      </c>
      <c r="V7" s="86"/>
      <c r="W7" s="19" t="s">
        <v>20</v>
      </c>
    </row>
    <row r="8" spans="1:23" ht="182.25" customHeight="1" x14ac:dyDescent="0.25">
      <c r="B8" s="54">
        <v>2</v>
      </c>
      <c r="C8" s="25" t="s">
        <v>37</v>
      </c>
      <c r="D8" s="26">
        <v>4</v>
      </c>
      <c r="E8" s="25" t="s">
        <v>38</v>
      </c>
      <c r="F8" s="105" t="s">
        <v>54</v>
      </c>
      <c r="G8" s="27"/>
      <c r="H8" s="108"/>
      <c r="I8" s="63" t="s">
        <v>45</v>
      </c>
      <c r="J8" s="63" t="s">
        <v>10</v>
      </c>
      <c r="K8" s="100"/>
      <c r="L8" s="87"/>
      <c r="M8" s="87"/>
      <c r="N8" s="87"/>
      <c r="O8" s="87"/>
      <c r="P8" s="102"/>
      <c r="Q8" s="28">
        <f>D8*R8</f>
        <v>54000</v>
      </c>
      <c r="R8" s="29">
        <v>13500</v>
      </c>
      <c r="S8" s="112"/>
      <c r="T8" s="30">
        <f>D8*S8</f>
        <v>0</v>
      </c>
      <c r="U8" s="31" t="str">
        <f t="shared" si="0"/>
        <v xml:space="preserve"> </v>
      </c>
      <c r="V8" s="87"/>
      <c r="W8" s="25" t="s">
        <v>20</v>
      </c>
    </row>
    <row r="9" spans="1:23" ht="178.5" customHeight="1" x14ac:dyDescent="0.25">
      <c r="B9" s="54">
        <v>3</v>
      </c>
      <c r="C9" s="25" t="s">
        <v>37</v>
      </c>
      <c r="D9" s="26">
        <v>3</v>
      </c>
      <c r="E9" s="25" t="s">
        <v>38</v>
      </c>
      <c r="F9" s="105" t="s">
        <v>55</v>
      </c>
      <c r="G9" s="27"/>
      <c r="H9" s="108"/>
      <c r="I9" s="63" t="s">
        <v>45</v>
      </c>
      <c r="J9" s="63" t="s">
        <v>10</v>
      </c>
      <c r="K9" s="100"/>
      <c r="L9" s="87"/>
      <c r="M9" s="87"/>
      <c r="N9" s="87"/>
      <c r="O9" s="87"/>
      <c r="P9" s="102"/>
      <c r="Q9" s="28">
        <f>D9*R9</f>
        <v>37500</v>
      </c>
      <c r="R9" s="29">
        <v>12500</v>
      </c>
      <c r="S9" s="112"/>
      <c r="T9" s="30">
        <f>D9*S9</f>
        <v>0</v>
      </c>
      <c r="U9" s="31" t="str">
        <f t="shared" si="0"/>
        <v xml:space="preserve"> </v>
      </c>
      <c r="V9" s="87"/>
      <c r="W9" s="25" t="s">
        <v>20</v>
      </c>
    </row>
    <row r="10" spans="1:23" ht="186" customHeight="1" x14ac:dyDescent="0.25">
      <c r="B10" s="54">
        <v>4</v>
      </c>
      <c r="C10" s="25" t="s">
        <v>39</v>
      </c>
      <c r="D10" s="26">
        <v>22</v>
      </c>
      <c r="E10" s="25" t="s">
        <v>38</v>
      </c>
      <c r="F10" s="64" t="s">
        <v>46</v>
      </c>
      <c r="G10" s="27"/>
      <c r="H10" s="108"/>
      <c r="I10" s="63" t="s">
        <v>45</v>
      </c>
      <c r="J10" s="63" t="s">
        <v>10</v>
      </c>
      <c r="K10" s="100"/>
      <c r="L10" s="87"/>
      <c r="M10" s="87"/>
      <c r="N10" s="87"/>
      <c r="O10" s="87"/>
      <c r="P10" s="102"/>
      <c r="Q10" s="28">
        <f>D10*R10</f>
        <v>55000</v>
      </c>
      <c r="R10" s="29">
        <v>2500</v>
      </c>
      <c r="S10" s="112"/>
      <c r="T10" s="30">
        <f>D10*S10</f>
        <v>0</v>
      </c>
      <c r="U10" s="31" t="str">
        <f t="shared" si="0"/>
        <v xml:space="preserve"> </v>
      </c>
      <c r="V10" s="87"/>
      <c r="W10" s="25" t="s">
        <v>19</v>
      </c>
    </row>
    <row r="11" spans="1:23" ht="152.25" customHeight="1" thickBot="1" x14ac:dyDescent="0.3">
      <c r="B11" s="65">
        <v>5</v>
      </c>
      <c r="C11" s="66" t="s">
        <v>40</v>
      </c>
      <c r="D11" s="67">
        <v>2</v>
      </c>
      <c r="E11" s="66" t="s">
        <v>38</v>
      </c>
      <c r="F11" s="106" t="s">
        <v>56</v>
      </c>
      <c r="G11" s="68"/>
      <c r="H11" s="109"/>
      <c r="I11" s="69" t="s">
        <v>45</v>
      </c>
      <c r="J11" s="69" t="s">
        <v>10</v>
      </c>
      <c r="K11" s="100"/>
      <c r="L11" s="87"/>
      <c r="M11" s="87"/>
      <c r="N11" s="87"/>
      <c r="O11" s="87"/>
      <c r="P11" s="102"/>
      <c r="Q11" s="70">
        <f>D11*R11</f>
        <v>5000</v>
      </c>
      <c r="R11" s="71">
        <v>2500</v>
      </c>
      <c r="S11" s="113"/>
      <c r="T11" s="72">
        <f>D11*S11</f>
        <v>0</v>
      </c>
      <c r="U11" s="73" t="str">
        <f t="shared" si="0"/>
        <v xml:space="preserve"> </v>
      </c>
      <c r="V11" s="87"/>
      <c r="W11" s="66" t="s">
        <v>21</v>
      </c>
    </row>
    <row r="12" spans="1:23" ht="152.25" customHeight="1" thickBot="1" x14ac:dyDescent="0.3">
      <c r="B12" s="74">
        <v>6</v>
      </c>
      <c r="C12" s="75" t="s">
        <v>47</v>
      </c>
      <c r="D12" s="76">
        <v>6</v>
      </c>
      <c r="E12" s="75" t="s">
        <v>38</v>
      </c>
      <c r="F12" s="103" t="s">
        <v>52</v>
      </c>
      <c r="G12" s="77"/>
      <c r="H12" s="110"/>
      <c r="I12" s="78" t="s">
        <v>45</v>
      </c>
      <c r="J12" s="78" t="s">
        <v>10</v>
      </c>
      <c r="K12" s="79" t="s">
        <v>48</v>
      </c>
      <c r="L12" s="75"/>
      <c r="M12" s="79" t="s">
        <v>44</v>
      </c>
      <c r="N12" s="79" t="s">
        <v>49</v>
      </c>
      <c r="O12" s="79" t="s">
        <v>50</v>
      </c>
      <c r="P12" s="80" t="s">
        <v>41</v>
      </c>
      <c r="Q12" s="81">
        <f>D12*R12</f>
        <v>75000</v>
      </c>
      <c r="R12" s="82">
        <v>12500</v>
      </c>
      <c r="S12" s="114"/>
      <c r="T12" s="83">
        <f>D12*S12</f>
        <v>0</v>
      </c>
      <c r="U12" s="84" t="str">
        <f t="shared" ref="U12" si="1">IF(ISNUMBER(S12), IF(S12&gt;R12,"NEVYHOVUJE","VYHOVUJE")," ")</f>
        <v xml:space="preserve"> </v>
      </c>
      <c r="V12" s="75"/>
      <c r="W12" s="75" t="s">
        <v>20</v>
      </c>
    </row>
    <row r="13" spans="1:23" ht="13.5" customHeight="1" thickTop="1" thickBot="1" x14ac:dyDescent="0.3">
      <c r="C13" s="5"/>
      <c r="D13" s="5"/>
      <c r="E13" s="5"/>
      <c r="F13" s="5"/>
      <c r="G13" s="5"/>
      <c r="H13" s="5"/>
      <c r="I13" s="43"/>
      <c r="J13" s="43"/>
      <c r="K13" s="5"/>
      <c r="O13" s="5"/>
      <c r="P13" s="5"/>
      <c r="Q13" s="5"/>
      <c r="T13" s="32"/>
    </row>
    <row r="14" spans="1:23" ht="60.75" customHeight="1" thickTop="1" thickBot="1" x14ac:dyDescent="0.3">
      <c r="B14" s="90" t="s">
        <v>11</v>
      </c>
      <c r="C14" s="90"/>
      <c r="D14" s="90"/>
      <c r="E14" s="90"/>
      <c r="F14" s="90"/>
      <c r="G14" s="90"/>
      <c r="H14" s="90"/>
      <c r="I14" s="90"/>
      <c r="J14" s="90"/>
      <c r="K14" s="90"/>
      <c r="L14" s="13"/>
      <c r="M14" s="8"/>
      <c r="N14" s="8"/>
      <c r="O14" s="8"/>
      <c r="P14" s="33"/>
      <c r="Q14" s="33"/>
      <c r="R14" s="34" t="s">
        <v>12</v>
      </c>
      <c r="S14" s="91" t="s">
        <v>13</v>
      </c>
      <c r="T14" s="92"/>
      <c r="U14" s="93"/>
      <c r="V14" s="17"/>
    </row>
    <row r="15" spans="1:23" ht="33" customHeight="1" thickTop="1" thickBot="1" x14ac:dyDescent="0.3">
      <c r="B15" s="94" t="s">
        <v>14</v>
      </c>
      <c r="C15" s="94"/>
      <c r="D15" s="94"/>
      <c r="E15" s="94"/>
      <c r="F15" s="94"/>
      <c r="G15" s="94"/>
      <c r="H15" s="94"/>
      <c r="I15" s="50"/>
      <c r="J15" s="50"/>
      <c r="K15" s="35"/>
      <c r="M15" s="36"/>
      <c r="N15" s="36"/>
      <c r="O15" s="36"/>
      <c r="P15" s="37"/>
      <c r="Q15" s="37"/>
      <c r="R15" s="38">
        <f>SUM(Q7:Q12)</f>
        <v>268500</v>
      </c>
      <c r="S15" s="95">
        <f>SUM(T7:T12)</f>
        <v>0</v>
      </c>
      <c r="T15" s="96"/>
      <c r="U15" s="97"/>
    </row>
    <row r="16" spans="1:23" s="39" customFormat="1" ht="15.75" thickTop="1" x14ac:dyDescent="0.25">
      <c r="B16" s="39" t="s">
        <v>15</v>
      </c>
      <c r="I16" s="51"/>
      <c r="J16" s="51"/>
      <c r="W16" s="40"/>
    </row>
    <row r="17" spans="2:23" s="39" customFormat="1" x14ac:dyDescent="0.25">
      <c r="B17" s="41" t="s">
        <v>16</v>
      </c>
      <c r="C17" s="39" t="s">
        <v>17</v>
      </c>
      <c r="I17" s="51"/>
      <c r="J17" s="51"/>
      <c r="W17" s="40"/>
    </row>
    <row r="18" spans="2:23" s="39" customFormat="1" x14ac:dyDescent="0.25">
      <c r="B18" s="41" t="s">
        <v>16</v>
      </c>
      <c r="C18" s="39" t="s">
        <v>18</v>
      </c>
      <c r="I18" s="51"/>
      <c r="J18" s="51"/>
      <c r="W18" s="40"/>
    </row>
    <row r="19" spans="2:23" s="39" customFormat="1" x14ac:dyDescent="0.25">
      <c r="I19" s="51"/>
      <c r="J19" s="51"/>
      <c r="W19" s="40"/>
    </row>
    <row r="20" spans="2:23" s="39" customFormat="1" x14ac:dyDescent="0.25">
      <c r="I20" s="51"/>
      <c r="J20" s="51"/>
      <c r="W20" s="40"/>
    </row>
    <row r="22" spans="2:23" x14ac:dyDescent="0.25">
      <c r="C22" s="5"/>
      <c r="E22" s="5"/>
      <c r="F22" s="5"/>
      <c r="G22" s="5"/>
      <c r="I22" s="43"/>
      <c r="J22" s="43"/>
    </row>
    <row r="23" spans="2:23" x14ac:dyDescent="0.25">
      <c r="C23" s="5"/>
      <c r="E23" s="5"/>
      <c r="F23" s="5"/>
      <c r="G23" s="5"/>
      <c r="I23" s="43"/>
      <c r="J23" s="43"/>
    </row>
    <row r="24" spans="2:23" x14ac:dyDescent="0.25">
      <c r="C24" s="5"/>
      <c r="E24" s="5"/>
      <c r="F24" s="5"/>
      <c r="G24" s="5"/>
      <c r="I24" s="43"/>
      <c r="J24" s="43"/>
    </row>
    <row r="25" spans="2:23" x14ac:dyDescent="0.25">
      <c r="C25" s="5"/>
      <c r="E25" s="5"/>
      <c r="F25" s="5"/>
      <c r="G25" s="5"/>
      <c r="I25" s="43"/>
      <c r="J25" s="43"/>
    </row>
    <row r="26" spans="2:23" x14ac:dyDescent="0.25">
      <c r="C26" s="5"/>
      <c r="E26" s="5"/>
      <c r="F26" s="5"/>
      <c r="G26" s="5"/>
      <c r="I26" s="43"/>
      <c r="J26" s="43"/>
    </row>
    <row r="27" spans="2:23" x14ac:dyDescent="0.25">
      <c r="C27" s="5"/>
      <c r="E27" s="5"/>
      <c r="F27" s="5"/>
      <c r="G27" s="5"/>
      <c r="I27" s="43"/>
      <c r="J27" s="43"/>
    </row>
    <row r="28" spans="2:23" x14ac:dyDescent="0.25">
      <c r="C28" s="5"/>
      <c r="E28" s="5"/>
      <c r="F28" s="5"/>
      <c r="G28" s="5"/>
      <c r="I28" s="43"/>
      <c r="J28" s="43"/>
    </row>
    <row r="29" spans="2:23" x14ac:dyDescent="0.25">
      <c r="C29" s="5"/>
      <c r="E29" s="5"/>
      <c r="F29" s="5"/>
      <c r="G29" s="5"/>
      <c r="I29" s="43"/>
      <c r="J29" s="43"/>
    </row>
    <row r="30" spans="2:23" x14ac:dyDescent="0.25">
      <c r="C30" s="5"/>
      <c r="E30" s="5"/>
      <c r="F30" s="5"/>
      <c r="G30" s="5"/>
      <c r="I30" s="43"/>
      <c r="J30" s="43"/>
    </row>
    <row r="31" spans="2:23" x14ac:dyDescent="0.25">
      <c r="C31" s="5"/>
      <c r="E31" s="5"/>
      <c r="F31" s="5"/>
      <c r="G31" s="5"/>
      <c r="I31" s="43"/>
      <c r="J31" s="43"/>
    </row>
    <row r="32" spans="2:23" x14ac:dyDescent="0.25">
      <c r="C32" s="5"/>
      <c r="E32" s="5"/>
      <c r="F32" s="5"/>
      <c r="G32" s="5"/>
      <c r="I32" s="43"/>
      <c r="J32" s="43"/>
    </row>
    <row r="33" spans="3:10" x14ac:dyDescent="0.25">
      <c r="C33" s="5"/>
      <c r="E33" s="5"/>
      <c r="F33" s="5"/>
      <c r="G33" s="5"/>
      <c r="I33" s="43"/>
      <c r="J33" s="43"/>
    </row>
    <row r="34" spans="3:10" x14ac:dyDescent="0.25">
      <c r="C34" s="5"/>
      <c r="E34" s="5"/>
      <c r="F34" s="5"/>
      <c r="G34" s="5"/>
      <c r="I34" s="43"/>
      <c r="J34" s="43"/>
    </row>
    <row r="35" spans="3:10" x14ac:dyDescent="0.25">
      <c r="C35" s="5"/>
      <c r="E35" s="5"/>
      <c r="F35" s="5"/>
      <c r="G35" s="5"/>
      <c r="I35" s="43"/>
      <c r="J35" s="43"/>
    </row>
    <row r="36" spans="3:10" x14ac:dyDescent="0.25">
      <c r="C36" s="5"/>
      <c r="E36" s="5"/>
      <c r="F36" s="5"/>
      <c r="G36" s="5"/>
      <c r="I36" s="43"/>
      <c r="J36" s="43"/>
    </row>
    <row r="37" spans="3:10" x14ac:dyDescent="0.25">
      <c r="C37" s="5"/>
      <c r="E37" s="5"/>
      <c r="F37" s="5"/>
      <c r="G37" s="5"/>
      <c r="I37" s="43"/>
      <c r="J37" s="43"/>
    </row>
    <row r="38" spans="3:10" x14ac:dyDescent="0.25">
      <c r="C38" s="5"/>
      <c r="E38" s="5"/>
      <c r="F38" s="5"/>
      <c r="G38" s="5"/>
      <c r="I38" s="43"/>
      <c r="J38" s="43"/>
    </row>
    <row r="39" spans="3:10" x14ac:dyDescent="0.25">
      <c r="C39" s="5"/>
      <c r="E39" s="5"/>
      <c r="F39" s="5"/>
      <c r="G39" s="5"/>
      <c r="I39" s="43"/>
      <c r="J39" s="43"/>
    </row>
    <row r="40" spans="3:10" x14ac:dyDescent="0.25">
      <c r="C40" s="5"/>
      <c r="E40" s="5"/>
      <c r="F40" s="5"/>
      <c r="G40" s="5"/>
      <c r="I40" s="43"/>
      <c r="J40" s="43"/>
    </row>
    <row r="41" spans="3:10" x14ac:dyDescent="0.25">
      <c r="C41" s="5"/>
      <c r="E41" s="5"/>
      <c r="F41" s="5"/>
      <c r="G41" s="5"/>
      <c r="I41" s="43"/>
      <c r="J41" s="43"/>
    </row>
    <row r="42" spans="3:10" x14ac:dyDescent="0.25">
      <c r="C42" s="5"/>
      <c r="E42" s="5"/>
      <c r="F42" s="5"/>
      <c r="G42" s="5"/>
      <c r="I42" s="43"/>
      <c r="J42" s="43"/>
    </row>
    <row r="43" spans="3:10" x14ac:dyDescent="0.25">
      <c r="C43" s="5"/>
      <c r="E43" s="5"/>
      <c r="F43" s="5"/>
      <c r="G43" s="5"/>
      <c r="I43" s="43"/>
      <c r="J43" s="43"/>
    </row>
    <row r="44" spans="3:10" x14ac:dyDescent="0.25">
      <c r="C44" s="5"/>
      <c r="E44" s="5"/>
      <c r="F44" s="5"/>
      <c r="G44" s="5"/>
      <c r="I44" s="43"/>
      <c r="J44" s="43"/>
    </row>
    <row r="45" spans="3:10" x14ac:dyDescent="0.25">
      <c r="C45" s="5"/>
      <c r="E45" s="5"/>
      <c r="F45" s="5"/>
      <c r="G45" s="5"/>
      <c r="I45" s="43"/>
      <c r="J45" s="43"/>
    </row>
    <row r="46" spans="3:10" x14ac:dyDescent="0.25">
      <c r="C46" s="5"/>
      <c r="E46" s="5"/>
      <c r="F46" s="5"/>
      <c r="G46" s="5"/>
      <c r="I46" s="43"/>
      <c r="J46" s="43"/>
    </row>
    <row r="47" spans="3:10" x14ac:dyDescent="0.25">
      <c r="C47" s="5"/>
      <c r="E47" s="5"/>
      <c r="F47" s="5"/>
      <c r="G47" s="5"/>
      <c r="I47" s="43"/>
      <c r="J47" s="43"/>
    </row>
    <row r="48" spans="3:10" x14ac:dyDescent="0.25">
      <c r="C48" s="5"/>
      <c r="E48" s="5"/>
      <c r="F48" s="5"/>
      <c r="G48" s="5"/>
      <c r="I48" s="43"/>
      <c r="J48" s="43"/>
    </row>
    <row r="49" spans="3:10" x14ac:dyDescent="0.25">
      <c r="C49" s="5"/>
      <c r="E49" s="5"/>
      <c r="F49" s="5"/>
      <c r="G49" s="5"/>
      <c r="I49" s="43"/>
      <c r="J49" s="43"/>
    </row>
    <row r="50" spans="3:10" x14ac:dyDescent="0.25">
      <c r="C50" s="5"/>
      <c r="E50" s="5"/>
      <c r="F50" s="5"/>
      <c r="G50" s="5"/>
      <c r="I50" s="43"/>
      <c r="J50" s="43"/>
    </row>
  </sheetData>
  <sheetProtection algorithmName="SHA-512" hashValue="342MScxMIn7jCa/leAxlE6Ij/lkxoP9G76el+mP1UOzZQBetY19jatPvek4hhyUwB5RuzzH2R2QpV2ypuyokuw==" saltValue="c5bjDi0Ms+H13va5FbKODg==" spinCount="100000" sheet="1" objects="1" scenarios="1" selectLockedCells="1"/>
  <mergeCells count="12">
    <mergeCell ref="B14:K14"/>
    <mergeCell ref="S14:U14"/>
    <mergeCell ref="B15:H15"/>
    <mergeCell ref="S15:U15"/>
    <mergeCell ref="B1:D1"/>
    <mergeCell ref="K7:K11"/>
    <mergeCell ref="L7:L11"/>
    <mergeCell ref="M7:M11"/>
    <mergeCell ref="P7:P11"/>
    <mergeCell ref="V7:V11"/>
    <mergeCell ref="N7:N11"/>
    <mergeCell ref="O7:O11"/>
  </mergeCells>
  <phoneticPr fontId="16" type="noConversion"/>
  <conditionalFormatting sqref="B7:B12 D7:D12">
    <cfRule type="containsBlanks" dxfId="23" priority="48">
      <formula>LEN(TRIM(B7))=0</formula>
    </cfRule>
  </conditionalFormatting>
  <conditionalFormatting sqref="B7:B12">
    <cfRule type="cellIs" dxfId="22" priority="43" operator="greaterThanOrEqual">
      <formula>1</formula>
    </cfRule>
  </conditionalFormatting>
  <conditionalFormatting sqref="U7">
    <cfRule type="cellIs" dxfId="21" priority="22" operator="equal">
      <formula>"VYHOVUJE"</formula>
    </cfRule>
  </conditionalFormatting>
  <conditionalFormatting sqref="U7">
    <cfRule type="cellIs" dxfId="20" priority="21" operator="equal">
      <formula>"NEVYHOVUJE"</formula>
    </cfRule>
  </conditionalFormatting>
  <conditionalFormatting sqref="U8:U12">
    <cfRule type="cellIs" dxfId="19" priority="20" operator="equal">
      <formula>"VYHOVUJE"</formula>
    </cfRule>
  </conditionalFormatting>
  <conditionalFormatting sqref="U8:U12">
    <cfRule type="cellIs" dxfId="18" priority="19" operator="equal">
      <formula>"NEVYHOVUJE"</formula>
    </cfRule>
  </conditionalFormatting>
  <conditionalFormatting sqref="H7">
    <cfRule type="containsBlanks" dxfId="17" priority="18">
      <formula>LEN(TRIM(H7))=0</formula>
    </cfRule>
  </conditionalFormatting>
  <conditionalFormatting sqref="H7">
    <cfRule type="containsBlanks" dxfId="16" priority="17">
      <formula>LEN(TRIM(H7))=0</formula>
    </cfRule>
  </conditionalFormatting>
  <conditionalFormatting sqref="H7">
    <cfRule type="notContainsBlanks" dxfId="15" priority="16">
      <formula>LEN(TRIM(H7))&gt;0</formula>
    </cfRule>
  </conditionalFormatting>
  <conditionalFormatting sqref="H7">
    <cfRule type="notContainsBlanks" dxfId="14" priority="15">
      <formula>LEN(TRIM(H7))&gt;0</formula>
    </cfRule>
  </conditionalFormatting>
  <conditionalFormatting sqref="H7">
    <cfRule type="notContainsBlanks" dxfId="13" priority="14">
      <formula>LEN(TRIM(H7))&gt;0</formula>
    </cfRule>
  </conditionalFormatting>
  <conditionalFormatting sqref="H8:H12">
    <cfRule type="containsBlanks" dxfId="12" priority="13">
      <formula>LEN(TRIM(H8))=0</formula>
    </cfRule>
  </conditionalFormatting>
  <conditionalFormatting sqref="H8:H12">
    <cfRule type="containsBlanks" dxfId="11" priority="12">
      <formula>LEN(TRIM(H8))=0</formula>
    </cfRule>
  </conditionalFormatting>
  <conditionalFormatting sqref="H8:H12">
    <cfRule type="notContainsBlanks" dxfId="10" priority="11">
      <formula>LEN(TRIM(H8))&gt;0</formula>
    </cfRule>
  </conditionalFormatting>
  <conditionalFormatting sqref="H8:H12">
    <cfRule type="notContainsBlanks" dxfId="9" priority="10">
      <formula>LEN(TRIM(H8))&gt;0</formula>
    </cfRule>
  </conditionalFormatting>
  <conditionalFormatting sqref="H8:H12">
    <cfRule type="notContainsBlanks" dxfId="8" priority="9">
      <formula>LEN(TRIM(H8))&gt;0</formula>
    </cfRule>
  </conditionalFormatting>
  <conditionalFormatting sqref="S7">
    <cfRule type="containsBlanks" dxfId="7" priority="8">
      <formula>LEN(TRIM(S7))=0</formula>
    </cfRule>
  </conditionalFormatting>
  <conditionalFormatting sqref="S7">
    <cfRule type="notContainsBlanks" dxfId="6" priority="7">
      <formula>LEN(TRIM(S7))&gt;0</formula>
    </cfRule>
  </conditionalFormatting>
  <conditionalFormatting sqref="S7">
    <cfRule type="notContainsBlanks" dxfId="5" priority="6">
      <formula>LEN(TRIM(S7))&gt;0</formula>
    </cfRule>
  </conditionalFormatting>
  <conditionalFormatting sqref="S8:S12">
    <cfRule type="containsBlanks" dxfId="4" priority="5">
      <formula>LEN(TRIM(S8))=0</formula>
    </cfRule>
  </conditionalFormatting>
  <conditionalFormatting sqref="S8:S12">
    <cfRule type="notContainsBlanks" dxfId="3" priority="4">
      <formula>LEN(TRIM(S8))&gt;0</formula>
    </cfRule>
  </conditionalFormatting>
  <conditionalFormatting sqref="S8:S12">
    <cfRule type="notContainsBlanks" dxfId="2" priority="3">
      <formula>LEN(TRIM(S8))&gt;0</formula>
    </cfRule>
  </conditionalFormatting>
  <conditionalFormatting sqref="I7:J12">
    <cfRule type="containsText" dxfId="1" priority="2" operator="containsText" text="ANO">
      <formula>NOT(ISERROR(SEARCH("ANO",I7)))</formula>
    </cfRule>
  </conditionalFormatting>
  <conditionalFormatting sqref="I7:I12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I7:J12" xr:uid="{00CD00C1-00D9-460A-A652-00C100D0008D}">
      <formula1>"ANO,NE"</formula1>
    </dataValidation>
    <dataValidation type="list" showInputMessage="1" showErrorMessage="1" sqref="E7:E12" xr:uid="{00180098-00DC-4B8C-B05E-008A00B300EF}">
      <formula1>"ks,bal,sada,"</formula1>
    </dataValidation>
  </dataValidations>
  <pageMargins left="0.19685039370078741" right="0.19685039370078741" top="0.78740157480314965" bottom="0.3" header="0.31496062992125984" footer="0.31496062992125984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W7:W12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2022-05-20T04:19:21Z</cp:lastPrinted>
  <dcterms:created xsi:type="dcterms:W3CDTF">2014-03-05T12:43:32Z</dcterms:created>
  <dcterms:modified xsi:type="dcterms:W3CDTF">2022-05-23T08:57:26Z</dcterms:modified>
</cp:coreProperties>
</file>